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sharedStrings.xml><?xml version="1.0" encoding="utf-8"?>
<sst xmlns="http://schemas.openxmlformats.org/spreadsheetml/2006/main" uniqueCount="59">
  <si>
    <t>On Hand</t>
  </si>
  <si>
    <t>доставна цена</t>
  </si>
  <si>
    <t>печалба</t>
  </si>
  <si>
    <t>% of Tot Asset</t>
  </si>
  <si>
    <t>Sales Price</t>
  </si>
  <si>
    <t>Retail Value</t>
  </si>
  <si>
    <t>% of Tot Retail</t>
  </si>
  <si>
    <t>Inventory</t>
  </si>
  <si>
    <t>ALUMINUM RIMS 22.5 (ALUMINUM RIMS 22.5)</t>
  </si>
  <si>
    <t>ALUMINUM RIMS 24.5 (ALUMINUM RIMS 24.5)</t>
  </si>
  <si>
    <t>BRAKE DRUMS (BRAKE DRUMS)</t>
  </si>
  <si>
    <t>BRAKE SHOES (BRAKE SHOES)</t>
  </si>
  <si>
    <t>BRIDGESTONE STEER R283 (BRIDGESTONE STEER R 283 295/75R22.5)</t>
  </si>
  <si>
    <t>DAYTON D410T (DAYTON D410T TRAILER 24.5)</t>
  </si>
  <si>
    <t>DAYTON D415T 22.5 (DAYTON D415T TRAILER 22.5)</t>
  </si>
  <si>
    <t>DELTA  POWER DP669 295/75R22.5 (DELTA  POWER DR. DP669 295/75R22.5)</t>
  </si>
  <si>
    <t>DELTAPOWER DP669  LP24.5 (DELTAPOWER DP669 DRIVE LP24.50)</t>
  </si>
  <si>
    <t>DELTAPOWER DR. 11R22.5 (DELTAPOWER DR. DP669 11R22.5)</t>
  </si>
  <si>
    <t>DOUBLE COIN RLB400 DRIVE (DOUBLE COIN RLB400 DRIVE 295/75R22.5)</t>
  </si>
  <si>
    <t>DOUBLE COIN RT500 A/P (DOUBLE COIN RT500 A/P 255/70R22.5)</t>
  </si>
  <si>
    <t>DRAG LINK (DRAG LINK)</t>
  </si>
  <si>
    <t>FIRESTONE DRIVE FD 690 (FIRESTONE DRIVE FD 690 295/75R24.5)</t>
  </si>
  <si>
    <t>FIRESTONE FD 691 DRIVE 11R22.5 (FIRESTONE FD 691 DRIVE 11R22.5)</t>
  </si>
  <si>
    <t>FIRESTONE FD690 DR. 22.5 (FIRESTONE FD690 DR 295/75R22.5)</t>
  </si>
  <si>
    <t>FIRESTONE FD691 DRIVE (FIRESTONE FD 691 DRIVE 295/75R22.5)</t>
  </si>
  <si>
    <t>FIRESTONE FS 591 STEER (FIRESTONE FS 591 STEER 295/75R22.5)</t>
  </si>
  <si>
    <t>FIRESTONE FS591 11R22.5 (FIRESTONE FS591 11R22.5)</t>
  </si>
  <si>
    <t>FIRESTONE FS591 STR. 24.5 (FIRESTONE FS591 295/75R24.5)</t>
  </si>
  <si>
    <t>FIRESTONE FT491 TRAILER 22.5 (FIRESTONE FT491 TRAILER 295/75R22.5)</t>
  </si>
  <si>
    <t>GENERAL D660 DRIVE 11R22.5 (GENERALE D660 DRIVE 11R22.5)</t>
  </si>
  <si>
    <t>GENERAL HD DRIVE 295/75R22.5 (GENERAL HD DRIVE 295/75R22.5)</t>
  </si>
  <si>
    <t>GOOD YEAR G572 DR 22.5 (GOOD YEAR G572 DR. 295/75R 22.5)</t>
  </si>
  <si>
    <t>GOODYEAR G399 STEER 11R22.5 (GOODYEAR G399 STEER 11R22.5)</t>
  </si>
  <si>
    <t>GOODYEAR MARATHON LHS LP24.5 (GOODYEAR MARATHON LHS STEER 24.5)</t>
  </si>
  <si>
    <t>GOODYEAR MARATHON LHS STEER (GOODYEAR MARATHON STEER LHS 295/75R22.5)</t>
  </si>
  <si>
    <t>GOODYEAR ST. G399A  295/75R22.5 (GOODYEAR ST. G399A  295/75R22.5)</t>
  </si>
  <si>
    <t>KUMHO KLD02e DRIVE (KUMHO KLD02e DRIVE 295/75R22.5)</t>
  </si>
  <si>
    <t>KUMHO KLS02e STEER (KUMHO KLS02e STEER 295/75R22.5)</t>
  </si>
  <si>
    <t>KUMHO KLT2e TRAILER (KUMHO KLT02e TRAILER 295/75R22.5)</t>
  </si>
  <si>
    <t>LANVIGATOR S201 A/P (LANVIGATOR S201 A[P 285/75R24.5)</t>
  </si>
  <si>
    <t>METAL RIMS 22.5 (METAL RIMS 22.5)</t>
  </si>
  <si>
    <t>MICHELIN X LINE ENERGY Z (MICHELIN X LINE ENERGY Z 11R22.5)</t>
  </si>
  <si>
    <t>MICHELIN X LINE ENERGY Z 22.5 (MICHELIN X LINE ENERGY Z 22.5)</t>
  </si>
  <si>
    <t>MICHELIN X LINE ENERGY Z LP24.5 (MICHELIN X LINE ENERGY Z 24.5)</t>
  </si>
  <si>
    <t>MICHELIN XDN2 DRIVE (MICHELIN XDN2 DRIVE 275/80R22.5)</t>
  </si>
  <si>
    <t>MICHELIN XLEZ 16PL (MICHELIN XLEZ 16PL 275/80R22.5)</t>
  </si>
  <si>
    <t>NEW METAL RIMS 22.5 (NEW METAL RIMS 22.5)</t>
  </si>
  <si>
    <t>SHOCK ABSORBER (SCHOCK ABSORBER)</t>
  </si>
  <si>
    <t>SIERRA  A/P SR803 (SIERRA  A/P SR803 295/75R22.5)</t>
  </si>
  <si>
    <t>SIERRA  A/P SR803  11R22.5 (SIERRA  A/P SR803  11R22.5)</t>
  </si>
  <si>
    <t>SPECIAL ORDER (SPECIAL ORDER)</t>
  </si>
  <si>
    <t>SUMITOMO ST938 SE (SUMITOMO ST938 SE 285/75R24.5)</t>
  </si>
  <si>
    <t>SUPERMAX HD1 DRIVE (SUPERMAX HD1 DRIVE 11R22.5)</t>
  </si>
  <si>
    <t>TIE ROD (TIE ROD ASSEMBLY)</t>
  </si>
  <si>
    <t>VALVE STEM (VALVE STEM)</t>
  </si>
  <si>
    <t>YOKOHAMA 101 ZL (YOKOHAMA 101 ZL STEER 295/75R22.5)</t>
  </si>
  <si>
    <t>YOKOHAMA 703 ZL DRIVE (YOKOHAMA 703 ZL DRIVE 295/75R22.5)</t>
  </si>
  <si>
    <t>Total Inventory</t>
  </si>
  <si>
    <t>TOTAL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</si>
</sst>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#,##0.00###;&quot;-&quot;#,##0.00###"/>
    <numFmt numFmtId="60" formatCode="#,##0.00;&quot;-&quot;#,##0.00"/>
    <numFmt numFmtId="61" formatCode="#,##0.0#%;&quot;-&quot;#,##0.0#%"/>
  </numFmts>
  <fonts count="6">
    <font>
      <sz val="12"/>
      <color indexed="8"/>
      <name val="Verdana"/>
    </font>
    <font>
      <sz val="11"/>
      <color indexed="8"/>
      <name val="Calibri"/>
    </font>
    <font>
      <b val="1"/>
      <sz val="8"/>
      <color indexed="8"/>
      <name val="Arial"/>
    </font>
    <font>
      <sz val="14"/>
      <color indexed="8"/>
      <name val="Calibri"/>
    </font>
    <font>
      <b val="1"/>
      <sz val="8"/>
      <color indexed="11"/>
      <name val="Arial"/>
    </font>
    <font>
      <sz val="8"/>
      <color indexed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2">
    <xf numFmtId="0" fontId="0" applyNumberFormat="0" applyFont="1" applyFill="0" applyBorder="0" applyAlignment="1" applyProtection="0">
      <alignment vertical="top" wrapText="1"/>
    </xf>
    <xf numFmtId="0" fontId="1" applyNumberFormat="1" applyFont="1" applyFill="0" applyBorder="0" applyAlignment="1" applyProtection="0">
      <alignment vertical="bottom"/>
    </xf>
    <xf numFmtId="0" fontId="1" fillId="2" borderId="1" applyNumberFormat="1" applyFont="1" applyFill="1" applyBorder="1" applyAlignment="1" applyProtection="0">
      <alignment vertical="bottom"/>
    </xf>
    <xf numFmtId="0" fontId="4" fillId="2" borderId="2" applyNumberFormat="1" applyFont="1" applyFill="1" applyBorder="1" applyAlignment="1" applyProtection="0">
      <alignment horizontal="center" vertical="bottom"/>
    </xf>
    <xf numFmtId="0" fontId="4" fillId="2" borderId="1" applyNumberFormat="1" applyFont="1" applyFill="1" applyBorder="1" applyAlignment="1" applyProtection="0">
      <alignment vertical="bottom"/>
    </xf>
    <xf numFmtId="59" fontId="4" fillId="2" borderId="3" applyNumberFormat="1" applyFont="1" applyFill="1" applyBorder="1" applyAlignment="1" applyProtection="0">
      <alignment vertical="bottom"/>
    </xf>
    <xf numFmtId="60" fontId="4" fillId="2" borderId="3" applyNumberFormat="1" applyFont="1" applyFill="1" applyBorder="1" applyAlignment="1" applyProtection="0">
      <alignment vertical="bottom"/>
    </xf>
    <xf numFmtId="61" fontId="4" fillId="2" borderId="3" applyNumberFormat="1" applyFont="1" applyFill="1" applyBorder="1" applyAlignment="1" applyProtection="0">
      <alignment vertical="bottom"/>
    </xf>
    <xf numFmtId="0" fontId="5" fillId="2" borderId="1" applyNumberFormat="1" applyFont="1" applyFill="1" applyBorder="1" applyAlignment="1" applyProtection="0">
      <alignment vertical="bottom"/>
    </xf>
    <xf numFmtId="59" fontId="5" fillId="2" borderId="1" applyNumberFormat="1" applyFont="1" applyFill="1" applyBorder="1" applyAlignment="1" applyProtection="0">
      <alignment vertical="bottom"/>
    </xf>
    <xf numFmtId="60" fontId="5" fillId="2" borderId="1" applyNumberFormat="1" applyFont="1" applyFill="1" applyBorder="1" applyAlignment="1" applyProtection="0">
      <alignment vertical="bottom"/>
    </xf>
    <xf numFmtId="61" fontId="5" fillId="2" borderId="1" applyNumberFormat="1" applyFont="1" applyFill="1" applyBorder="1" applyAlignment="1" applyProtection="0">
      <alignment vertical="bottom"/>
    </xf>
    <xf numFmtId="59" fontId="5" fillId="2" borderId="4" applyNumberFormat="1" applyFont="1" applyFill="1" applyBorder="1" applyAlignment="1" applyProtection="0">
      <alignment vertical="bottom"/>
    </xf>
    <xf numFmtId="60" fontId="5" fillId="2" borderId="4" applyNumberFormat="1" applyFont="1" applyFill="1" applyBorder="1" applyAlignment="1" applyProtection="0">
      <alignment vertical="bottom"/>
    </xf>
    <xf numFmtId="61" fontId="5" fillId="2" borderId="4" applyNumberFormat="1" applyFont="1" applyFill="1" applyBorder="1" applyAlignment="1" applyProtection="0">
      <alignment vertical="bottom"/>
    </xf>
    <xf numFmtId="59" fontId="5" fillId="2" borderId="5" applyNumberFormat="1" applyFont="1" applyFill="1" applyBorder="1" applyAlignment="1" applyProtection="0">
      <alignment vertical="bottom"/>
    </xf>
    <xf numFmtId="60" fontId="5" fillId="2" borderId="5" applyNumberFormat="1" applyFont="1" applyFill="1" applyBorder="1" applyAlignment="1" applyProtection="0">
      <alignment vertical="bottom"/>
    </xf>
    <xf numFmtId="61" fontId="5" fillId="2" borderId="5" applyNumberFormat="1" applyFont="1" applyFill="1" applyBorder="1" applyAlignment="1" applyProtection="0">
      <alignment vertical="bottom"/>
    </xf>
    <xf numFmtId="59" fontId="1" fillId="2" borderId="6" applyNumberFormat="1" applyFont="1" applyFill="1" applyBorder="1" applyAlignment="1" applyProtection="0">
      <alignment vertical="bottom"/>
    </xf>
    <xf numFmtId="60" fontId="1" fillId="2" borderId="1" applyNumberFormat="1" applyFont="1" applyFill="1" applyBorder="1" applyAlignment="1" applyProtection="0">
      <alignment vertical="bottom"/>
    </xf>
    <xf numFmtId="60" fontId="1" fillId="2" borderId="6" applyNumberFormat="1" applyFont="1" applyFill="1" applyBorder="1" applyAlignment="1" applyProtection="0">
      <alignment vertical="bottom"/>
    </xf>
    <xf numFmtId="61" fontId="1" fillId="2" borderId="6" applyNumberFormat="1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323232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P53"/>
  <sheetViews>
    <sheetView workbookViewId="0" showGridLines="0" defaultGridColor="1"/>
  </sheetViews>
  <sheetFormatPr defaultColWidth="6.625" defaultRowHeight="14.4" customHeight="1" outlineLevelRow="0" outlineLevelCol="0"/>
  <cols>
    <col min="1" max="1" width="2.25" style="1" customWidth="1"/>
    <col min="2" max="2" width="2.25" style="1" customWidth="1"/>
    <col min="3" max="3" width="48.75" style="1" customWidth="1"/>
    <col min="4" max="4" width="7.66406" style="1" customWidth="1"/>
    <col min="5" max="5" width="1.75" style="1" customWidth="1"/>
    <col min="6" max="6" width="6.125" style="1" customWidth="1"/>
    <col min="7" max="7" width="1.75" style="1" customWidth="1"/>
    <col min="8" max="8" width="7.875" style="1" customWidth="1"/>
    <col min="9" max="9" width="1.75" style="1" customWidth="1"/>
    <col min="10" max="10" width="9.375" style="1" customWidth="1"/>
    <col min="11" max="11" width="1.75" style="1" customWidth="1"/>
    <col min="12" max="12" width="7.25" style="1" customWidth="1"/>
    <col min="13" max="13" width="1.75" style="1" customWidth="1"/>
    <col min="14" max="14" width="7.625" style="1" customWidth="1"/>
    <col min="15" max="15" width="1.75" style="1" customWidth="1"/>
    <col min="16" max="16" width="9" style="1" customWidth="1"/>
    <col min="17" max="256" width="6.625" style="1" customWidth="1"/>
  </cols>
  <sheetData>
    <row r="1" ht="15" customHeight="1">
      <c r="A1" s="2"/>
      <c r="B1" s="2"/>
      <c r="C1" s="2"/>
      <c r="D1" t="s" s="3">
        <v>0</v>
      </c>
      <c r="E1" s="2"/>
      <c r="F1" t="s" s="3">
        <v>1</v>
      </c>
      <c r="G1" s="2"/>
      <c r="H1" t="s" s="3">
        <v>2</v>
      </c>
      <c r="I1" s="2"/>
      <c r="J1" t="s" s="3">
        <v>3</v>
      </c>
      <c r="K1" s="2"/>
      <c r="L1" t="s" s="3">
        <v>4</v>
      </c>
      <c r="M1" s="2"/>
      <c r="N1" t="s" s="3">
        <v>5</v>
      </c>
      <c r="O1" s="2"/>
      <c r="P1" t="s" s="3">
        <v>6</v>
      </c>
    </row>
    <row r="2" ht="15" customHeight="1">
      <c r="A2" s="4"/>
      <c r="B2" t="s" s="4">
        <v>7</v>
      </c>
      <c r="C2" s="4"/>
      <c r="D2" s="5"/>
      <c r="E2" s="4"/>
      <c r="F2" s="6"/>
      <c r="G2" s="4"/>
      <c r="H2" s="6"/>
      <c r="I2" s="4"/>
      <c r="J2" s="7"/>
      <c r="K2" s="4"/>
      <c r="L2" s="6"/>
      <c r="M2" s="4"/>
      <c r="N2" s="6"/>
      <c r="O2" s="4"/>
      <c r="P2" s="7"/>
    </row>
    <row r="3" ht="14.4" customHeight="1">
      <c r="A3" s="8"/>
      <c r="B3" s="8"/>
      <c r="C3" t="s" s="8">
        <v>8</v>
      </c>
      <c r="D3" s="9">
        <v>30</v>
      </c>
      <c r="E3" s="8"/>
      <c r="F3" s="10"/>
      <c r="G3" s="8"/>
      <c r="H3" s="10"/>
      <c r="I3" s="8"/>
      <c r="J3" s="11">
        <f>ROUND(IF(H53=0,0,H3/H53),5)</f>
        <v>0</v>
      </c>
      <c r="K3" s="8"/>
      <c r="L3" s="10">
        <v>300</v>
      </c>
      <c r="M3" s="8"/>
      <c r="N3" s="10">
        <f>ROUND(D3*L3,5)</f>
        <v>9000</v>
      </c>
      <c r="O3" s="8"/>
      <c r="P3" s="11">
        <f>ROUND(IF(N53=0,0,N3/N53),5)</f>
        <v>0.01725</v>
      </c>
    </row>
    <row r="4" ht="14.4" customHeight="1">
      <c r="A4" s="8"/>
      <c r="B4" s="8"/>
      <c r="C4" t="s" s="8">
        <v>9</v>
      </c>
      <c r="D4" s="9">
        <v>11</v>
      </c>
      <c r="E4" s="8"/>
      <c r="F4" s="10"/>
      <c r="G4" s="8"/>
      <c r="H4" s="10"/>
      <c r="I4" s="8"/>
      <c r="J4" s="11">
        <f>ROUND(IF(H53=0,0,H4/H53),5)</f>
        <v>0</v>
      </c>
      <c r="K4" s="8"/>
      <c r="L4" s="10">
        <v>320</v>
      </c>
      <c r="M4" s="8"/>
      <c r="N4" s="10">
        <f>ROUND(D4*L4,5)</f>
        <v>3520</v>
      </c>
      <c r="O4" s="8"/>
      <c r="P4" s="11">
        <f>ROUND(IF(N53=0,0,N4/N53),5)</f>
        <v>0.00675</v>
      </c>
    </row>
    <row r="5" ht="14.4" customHeight="1">
      <c r="A5" s="8"/>
      <c r="B5" s="8"/>
      <c r="C5" t="s" s="8">
        <v>10</v>
      </c>
      <c r="D5" s="9">
        <v>49</v>
      </c>
      <c r="E5" s="8"/>
      <c r="F5" s="10"/>
      <c r="G5" s="8"/>
      <c r="H5" s="10"/>
      <c r="I5" s="8"/>
      <c r="J5" s="11">
        <f>ROUND(IF(H53=0,0,H5/H53),5)</f>
        <v>0</v>
      </c>
      <c r="K5" s="8"/>
      <c r="L5" s="10">
        <v>90</v>
      </c>
      <c r="M5" s="8"/>
      <c r="N5" s="10">
        <f>ROUND(D5*L5,5)</f>
        <v>4410</v>
      </c>
      <c r="O5" s="8"/>
      <c r="P5" s="11">
        <f>ROUND(IF(N53=0,0,N5/N53),5)</f>
        <v>0.008449999999999999</v>
      </c>
    </row>
    <row r="6" ht="14.4" customHeight="1">
      <c r="A6" s="8"/>
      <c r="B6" s="8"/>
      <c r="C6" t="s" s="8">
        <v>11</v>
      </c>
      <c r="D6" s="9">
        <v>73</v>
      </c>
      <c r="E6" s="8"/>
      <c r="F6" s="10"/>
      <c r="G6" s="8"/>
      <c r="H6" s="10"/>
      <c r="I6" s="8"/>
      <c r="J6" s="11">
        <f>ROUND(IF(H53=0,0,H6/H53),5)</f>
        <v>0</v>
      </c>
      <c r="K6" s="8"/>
      <c r="L6" s="10">
        <v>90</v>
      </c>
      <c r="M6" s="8"/>
      <c r="N6" s="10">
        <f>ROUND(D6*L6,5)</f>
        <v>6570</v>
      </c>
      <c r="O6" s="8"/>
      <c r="P6" s="11">
        <f>ROUND(IF(N53=0,0,N6/N53),5)</f>
        <v>0.0126</v>
      </c>
    </row>
    <row r="7" ht="14.4" customHeight="1">
      <c r="A7" s="8"/>
      <c r="B7" s="8"/>
      <c r="C7" t="s" s="8">
        <v>12</v>
      </c>
      <c r="D7" s="9">
        <v>35</v>
      </c>
      <c r="E7" s="8"/>
      <c r="F7" s="10"/>
      <c r="G7" s="8"/>
      <c r="H7" s="10"/>
      <c r="I7" s="8"/>
      <c r="J7" s="11">
        <f>ROUND(IF(H53=0,0,H7/H53),5)</f>
        <v>0</v>
      </c>
      <c r="K7" s="8"/>
      <c r="L7" s="10">
        <v>487.5</v>
      </c>
      <c r="M7" s="8"/>
      <c r="N7" s="10">
        <f>ROUND(D7*L7,5)</f>
        <v>17062.5</v>
      </c>
      <c r="O7" s="8"/>
      <c r="P7" s="11">
        <f>ROUND(IF(N53=0,0,N7/N53),5)</f>
        <v>0.03271</v>
      </c>
    </row>
    <row r="8" ht="14.4" customHeight="1">
      <c r="A8" s="8"/>
      <c r="B8" s="8"/>
      <c r="C8" t="s" s="8">
        <v>13</v>
      </c>
      <c r="D8" s="9">
        <v>32</v>
      </c>
      <c r="E8" s="8"/>
      <c r="F8" s="10"/>
      <c r="G8" s="8"/>
      <c r="H8" s="10"/>
      <c r="I8" s="8"/>
      <c r="J8" s="11">
        <f>ROUND(IF(H53=0,0,H8/H53),5)</f>
        <v>0</v>
      </c>
      <c r="K8" s="8"/>
      <c r="L8" s="10">
        <v>317.5</v>
      </c>
      <c r="M8" s="8"/>
      <c r="N8" s="10">
        <f>ROUND(D8*L8,5)</f>
        <v>10160</v>
      </c>
      <c r="O8" s="8"/>
      <c r="P8" s="11">
        <f>ROUND(IF(N53=0,0,N8/N53),5)</f>
        <v>0.01948</v>
      </c>
    </row>
    <row r="9" ht="14.4" customHeight="1">
      <c r="A9" s="8"/>
      <c r="B9" s="8"/>
      <c r="C9" t="s" s="8">
        <v>14</v>
      </c>
      <c r="D9" s="9">
        <v>47</v>
      </c>
      <c r="E9" s="8"/>
      <c r="F9" s="10"/>
      <c r="G9" s="8"/>
      <c r="H9" s="10"/>
      <c r="I9" s="8"/>
      <c r="J9" s="11">
        <f>ROUND(IF(H53=0,0,H9/H53),5)</f>
        <v>0</v>
      </c>
      <c r="K9" s="8"/>
      <c r="L9" s="10">
        <v>297.5</v>
      </c>
      <c r="M9" s="8"/>
      <c r="N9" s="10">
        <f>ROUND(D9*L9,5)</f>
        <v>13982.5</v>
      </c>
      <c r="O9" s="8"/>
      <c r="P9" s="11">
        <f>ROUND(IF(N53=0,0,N9/N53),5)</f>
        <v>0.02681</v>
      </c>
    </row>
    <row r="10" ht="14.4" customHeight="1">
      <c r="A10" s="8"/>
      <c r="B10" s="8"/>
      <c r="C10" t="s" s="8">
        <v>15</v>
      </c>
      <c r="D10" s="9">
        <v>50</v>
      </c>
      <c r="E10" s="8"/>
      <c r="F10" s="10"/>
      <c r="G10" s="8"/>
      <c r="H10" s="10"/>
      <c r="I10" s="8"/>
      <c r="J10" s="11">
        <f>ROUND(IF(H53=0,0,H10/H53),5)</f>
        <v>0</v>
      </c>
      <c r="K10" s="8"/>
      <c r="L10" s="10">
        <v>257.5</v>
      </c>
      <c r="M10" s="8"/>
      <c r="N10" s="10">
        <f>ROUND(D10*L10,5)</f>
        <v>12875</v>
      </c>
      <c r="O10" s="8"/>
      <c r="P10" s="11">
        <f>ROUND(IF(N53=0,0,N10/N53),5)</f>
        <v>0.02468</v>
      </c>
    </row>
    <row r="11" ht="14.4" customHeight="1">
      <c r="A11" s="8"/>
      <c r="B11" s="8"/>
      <c r="C11" t="s" s="8">
        <v>16</v>
      </c>
      <c r="D11" s="9">
        <v>46</v>
      </c>
      <c r="E11" s="8"/>
      <c r="F11" s="10"/>
      <c r="G11" s="8"/>
      <c r="H11" s="10"/>
      <c r="I11" s="8"/>
      <c r="J11" s="11">
        <f>ROUND(IF(H53=0,0,H11/H53),5)</f>
        <v>0</v>
      </c>
      <c r="K11" s="8"/>
      <c r="L11" s="10">
        <v>287.5</v>
      </c>
      <c r="M11" s="8"/>
      <c r="N11" s="10">
        <f>ROUND(D11*L11,5)</f>
        <v>13225</v>
      </c>
      <c r="O11" s="8"/>
      <c r="P11" s="11">
        <f>ROUND(IF(N53=0,0,N11/N53),5)</f>
        <v>0.02536</v>
      </c>
    </row>
    <row r="12" ht="14.4" customHeight="1">
      <c r="A12" s="8"/>
      <c r="B12" s="8"/>
      <c r="C12" t="s" s="8">
        <v>17</v>
      </c>
      <c r="D12" s="9">
        <v>40</v>
      </c>
      <c r="E12" s="8"/>
      <c r="F12" s="10"/>
      <c r="G12" s="8"/>
      <c r="H12" s="10"/>
      <c r="I12" s="8"/>
      <c r="J12" s="11">
        <f>ROUND(IF(H53=0,0,H12/H53),5)</f>
        <v>0</v>
      </c>
      <c r="K12" s="8"/>
      <c r="L12" s="10">
        <v>277.5</v>
      </c>
      <c r="M12" s="8"/>
      <c r="N12" s="10">
        <f>ROUND(D12*L12,5)</f>
        <v>11100</v>
      </c>
      <c r="O12" s="8"/>
      <c r="P12" s="11">
        <f>ROUND(IF(N53=0,0,N12/N53),5)</f>
        <v>0.02128</v>
      </c>
    </row>
    <row r="13" ht="14.4" customHeight="1">
      <c r="A13" s="8"/>
      <c r="B13" s="8"/>
      <c r="C13" t="s" s="8">
        <v>18</v>
      </c>
      <c r="D13" s="9">
        <v>22</v>
      </c>
      <c r="E13" s="8"/>
      <c r="F13" s="10"/>
      <c r="G13" s="8"/>
      <c r="H13" s="10"/>
      <c r="I13" s="8"/>
      <c r="J13" s="11">
        <f>ROUND(IF(H53=0,0,H13/H53),5)</f>
        <v>0</v>
      </c>
      <c r="K13" s="8"/>
      <c r="L13" s="10">
        <v>297.5</v>
      </c>
      <c r="M13" s="8"/>
      <c r="N13" s="10">
        <f>ROUND(D13*L13,5)</f>
        <v>6545</v>
      </c>
      <c r="O13" s="8"/>
      <c r="P13" s="11">
        <f>ROUND(IF(N53=0,0,N13/N53),5)</f>
        <v>0.01255</v>
      </c>
    </row>
    <row r="14" ht="14.4" customHeight="1">
      <c r="A14" s="8"/>
      <c r="B14" s="8"/>
      <c r="C14" t="s" s="8">
        <v>19</v>
      </c>
      <c r="D14" s="9">
        <v>23</v>
      </c>
      <c r="E14" s="8"/>
      <c r="F14" s="10"/>
      <c r="G14" s="8"/>
      <c r="H14" s="10"/>
      <c r="I14" s="8"/>
      <c r="J14" s="11">
        <f>ROUND(IF(H53=0,0,H14/H53),5)</f>
        <v>0</v>
      </c>
      <c r="K14" s="8"/>
      <c r="L14" s="10">
        <v>247.5</v>
      </c>
      <c r="M14" s="8"/>
      <c r="N14" s="10">
        <f>ROUND(D14*L14,5)</f>
        <v>5692.5</v>
      </c>
      <c r="O14" s="8"/>
      <c r="P14" s="11">
        <f>ROUND(IF(N53=0,0,N14/N53),5)</f>
        <v>0.01091</v>
      </c>
    </row>
    <row r="15" ht="14.4" customHeight="1">
      <c r="A15" s="8"/>
      <c r="B15" s="8"/>
      <c r="C15" t="s" s="8">
        <v>20</v>
      </c>
      <c r="D15" s="9">
        <v>10</v>
      </c>
      <c r="E15" s="8"/>
      <c r="F15" s="10"/>
      <c r="G15" s="8"/>
      <c r="H15" s="10"/>
      <c r="I15" s="8"/>
      <c r="J15" s="11">
        <f>ROUND(IF(H53=0,0,H15/H53),5)</f>
        <v>0</v>
      </c>
      <c r="K15" s="8"/>
      <c r="L15" s="10">
        <v>175</v>
      </c>
      <c r="M15" s="8"/>
      <c r="N15" s="10">
        <f>ROUND(D15*L15,5)</f>
        <v>1750</v>
      </c>
      <c r="O15" s="8"/>
      <c r="P15" s="11">
        <f>ROUND(IF(N53=0,0,N15/N53),5)</f>
        <v>0.00336</v>
      </c>
    </row>
    <row r="16" ht="14.4" customHeight="1">
      <c r="A16" s="8"/>
      <c r="B16" s="8"/>
      <c r="C16" t="s" s="8">
        <v>21</v>
      </c>
      <c r="D16" s="9">
        <v>13</v>
      </c>
      <c r="E16" s="8"/>
      <c r="F16" s="10"/>
      <c r="G16" s="8"/>
      <c r="H16" s="10"/>
      <c r="I16" s="8"/>
      <c r="J16" s="11">
        <f>ROUND(IF(H53=0,0,H16/H53),5)</f>
        <v>0</v>
      </c>
      <c r="K16" s="8"/>
      <c r="L16" s="10">
        <v>427.5</v>
      </c>
      <c r="M16" s="8"/>
      <c r="N16" s="10">
        <f>ROUND(D16*L16,5)</f>
        <v>5557.5</v>
      </c>
      <c r="O16" s="8"/>
      <c r="P16" s="11">
        <f>ROUND(IF(N53=0,0,N16/N53),5)</f>
        <v>0.01065</v>
      </c>
    </row>
    <row r="17" ht="14.4" customHeight="1">
      <c r="A17" s="8"/>
      <c r="B17" s="8"/>
      <c r="C17" t="s" s="8">
        <v>22</v>
      </c>
      <c r="D17" s="9">
        <v>25</v>
      </c>
      <c r="E17" s="8"/>
      <c r="F17" s="10"/>
      <c r="G17" s="8"/>
      <c r="H17" s="10"/>
      <c r="I17" s="8"/>
      <c r="J17" s="11">
        <f>ROUND(IF(H53=0,0,H17/H53),5)</f>
        <v>0</v>
      </c>
      <c r="K17" s="8"/>
      <c r="L17" s="10">
        <v>407.5</v>
      </c>
      <c r="M17" s="8"/>
      <c r="N17" s="10">
        <f>ROUND(D17*L17,5)</f>
        <v>10187.5</v>
      </c>
      <c r="O17" s="8"/>
      <c r="P17" s="11">
        <f>ROUND(IF(N53=0,0,N17/N53),5)</f>
        <v>0.01953</v>
      </c>
    </row>
    <row r="18" ht="14.4" customHeight="1">
      <c r="A18" s="8"/>
      <c r="B18" s="8"/>
      <c r="C18" t="s" s="8">
        <v>23</v>
      </c>
      <c r="D18" s="9">
        <v>38</v>
      </c>
      <c r="E18" s="8"/>
      <c r="F18" s="10"/>
      <c r="G18" s="8"/>
      <c r="H18" s="10"/>
      <c r="I18" s="8"/>
      <c r="J18" s="11">
        <f>ROUND(IF(H53=0,0,H18/H53),5)</f>
        <v>0</v>
      </c>
      <c r="K18" s="8"/>
      <c r="L18" s="10">
        <v>387.5</v>
      </c>
      <c r="M18" s="8"/>
      <c r="N18" s="10">
        <f>ROUND(D18*L18,5)</f>
        <v>14725</v>
      </c>
      <c r="O18" s="8"/>
      <c r="P18" s="11">
        <f>ROUND(IF(N53=0,0,N18/N53),5)</f>
        <v>0.02823</v>
      </c>
    </row>
    <row r="19" ht="14.4" customHeight="1">
      <c r="A19" s="8"/>
      <c r="B19" s="8"/>
      <c r="C19" t="s" s="8">
        <v>24</v>
      </c>
      <c r="D19" s="9">
        <v>74</v>
      </c>
      <c r="E19" s="8"/>
      <c r="F19" s="10"/>
      <c r="G19" s="8"/>
      <c r="H19" s="10"/>
      <c r="I19" s="8"/>
      <c r="J19" s="11">
        <f>ROUND(IF(H53=0,0,H19/H53),5)</f>
        <v>0</v>
      </c>
      <c r="K19" s="8"/>
      <c r="L19" s="10">
        <v>387.5</v>
      </c>
      <c r="M19" s="8"/>
      <c r="N19" s="10">
        <f>ROUND(D19*L19,5)</f>
        <v>28675</v>
      </c>
      <c r="O19" s="8"/>
      <c r="P19" s="11">
        <f>ROUND(IF(N53=0,0,N19/N53),5)</f>
        <v>0.05498</v>
      </c>
    </row>
    <row r="20" ht="14.4" customHeight="1">
      <c r="A20" s="8"/>
      <c r="B20" s="8"/>
      <c r="C20" t="s" s="8">
        <v>25</v>
      </c>
      <c r="D20" s="9">
        <v>43</v>
      </c>
      <c r="E20" s="8"/>
      <c r="F20" s="10"/>
      <c r="G20" s="8"/>
      <c r="H20" s="10"/>
      <c r="I20" s="8"/>
      <c r="J20" s="11">
        <f>ROUND(IF(H53=0,0,H20/H53),5)</f>
        <v>0</v>
      </c>
      <c r="K20" s="8"/>
      <c r="L20" s="10">
        <v>387.5</v>
      </c>
      <c r="M20" s="8"/>
      <c r="N20" s="10">
        <f>ROUND(D20*L20,5)</f>
        <v>16662.5</v>
      </c>
      <c r="O20" s="8"/>
      <c r="P20" s="11">
        <f>ROUND(IF(N53=0,0,N20/N53),5)</f>
        <v>0.03195</v>
      </c>
    </row>
    <row r="21" ht="14.4" customHeight="1">
      <c r="A21" s="8"/>
      <c r="B21" s="8"/>
      <c r="C21" t="s" s="8">
        <v>26</v>
      </c>
      <c r="D21" s="9">
        <v>13</v>
      </c>
      <c r="E21" s="8"/>
      <c r="F21" s="10"/>
      <c r="G21" s="8"/>
      <c r="H21" s="10"/>
      <c r="I21" s="8"/>
      <c r="J21" s="11">
        <f>ROUND(IF(H53=0,0,H21/H53),5)</f>
        <v>0</v>
      </c>
      <c r="K21" s="8"/>
      <c r="L21" s="10">
        <v>407.5</v>
      </c>
      <c r="M21" s="8"/>
      <c r="N21" s="10">
        <f>ROUND(D21*L21,5)</f>
        <v>5297.5</v>
      </c>
      <c r="O21" s="8"/>
      <c r="P21" s="11">
        <f>ROUND(IF(N53=0,0,N21/N53),5)</f>
        <v>0.01016</v>
      </c>
    </row>
    <row r="22" ht="14.4" customHeight="1">
      <c r="A22" s="8"/>
      <c r="B22" s="8"/>
      <c r="C22" t="s" s="8">
        <v>27</v>
      </c>
      <c r="D22" s="9">
        <v>12</v>
      </c>
      <c r="E22" s="8"/>
      <c r="F22" s="10"/>
      <c r="G22" s="8"/>
      <c r="H22" s="10"/>
      <c r="I22" s="8"/>
      <c r="J22" s="11">
        <f>ROUND(IF(H53=0,0,H22/H53),5)</f>
        <v>0</v>
      </c>
      <c r="K22" s="8"/>
      <c r="L22" s="10">
        <v>417.5</v>
      </c>
      <c r="M22" s="8"/>
      <c r="N22" s="10">
        <f>ROUND(D22*L22,5)</f>
        <v>5010</v>
      </c>
      <c r="O22" s="8"/>
      <c r="P22" s="11">
        <f>ROUND(IF(N53=0,0,N22/N53),5)</f>
        <v>0.00961</v>
      </c>
    </row>
    <row r="23" ht="14.4" customHeight="1">
      <c r="A23" s="8"/>
      <c r="B23" s="8"/>
      <c r="C23" t="s" s="8">
        <v>28</v>
      </c>
      <c r="D23" s="9">
        <v>37</v>
      </c>
      <c r="E23" s="8"/>
      <c r="F23" s="10"/>
      <c r="G23" s="8"/>
      <c r="H23" s="10"/>
      <c r="I23" s="8"/>
      <c r="J23" s="11">
        <f>ROUND(IF(H53=0,0,H23/H53),5)</f>
        <v>0</v>
      </c>
      <c r="K23" s="8"/>
      <c r="L23" s="10">
        <v>317.5</v>
      </c>
      <c r="M23" s="8"/>
      <c r="N23" s="10">
        <f>ROUND(D23*L23,5)</f>
        <v>11747.5</v>
      </c>
      <c r="O23" s="8"/>
      <c r="P23" s="11">
        <f>ROUND(IF(N53=0,0,N23/N53),5)</f>
        <v>0.02252</v>
      </c>
    </row>
    <row r="24" ht="14.4" customHeight="1">
      <c r="A24" s="8"/>
      <c r="B24" s="8"/>
      <c r="C24" t="s" s="8">
        <v>29</v>
      </c>
      <c r="D24" s="9">
        <v>18</v>
      </c>
      <c r="E24" s="8"/>
      <c r="F24" s="10"/>
      <c r="G24" s="8"/>
      <c r="H24" s="10"/>
      <c r="I24" s="8"/>
      <c r="J24" s="11">
        <f>ROUND(IF(H53=0,0,H24/H53),5)</f>
        <v>0</v>
      </c>
      <c r="K24" s="8"/>
      <c r="L24" s="10">
        <v>407.5</v>
      </c>
      <c r="M24" s="8"/>
      <c r="N24" s="10">
        <f>ROUND(D24*L24,5)</f>
        <v>7335</v>
      </c>
      <c r="O24" s="8"/>
      <c r="P24" s="11">
        <f>ROUND(IF(N53=0,0,N24/N53),5)</f>
        <v>0.01406</v>
      </c>
    </row>
    <row r="25" ht="14.4" customHeight="1">
      <c r="A25" s="8"/>
      <c r="B25" s="8"/>
      <c r="C25" t="s" s="8">
        <v>30</v>
      </c>
      <c r="D25" s="9">
        <v>7</v>
      </c>
      <c r="E25" s="8"/>
      <c r="F25" s="10"/>
      <c r="G25" s="8"/>
      <c r="H25" s="10"/>
      <c r="I25" s="8"/>
      <c r="J25" s="11">
        <f>ROUND(IF(H53=0,0,H25/H53),5)</f>
        <v>0</v>
      </c>
      <c r="K25" s="8"/>
      <c r="L25" s="10">
        <v>387.5</v>
      </c>
      <c r="M25" s="8"/>
      <c r="N25" s="10">
        <f>ROUND(D25*L25,5)</f>
        <v>2712.5</v>
      </c>
      <c r="O25" s="8"/>
      <c r="P25" s="11">
        <f>ROUND(IF(N53=0,0,N25/N53),5)</f>
        <v>0.0052</v>
      </c>
    </row>
    <row r="26" ht="14.4" customHeight="1">
      <c r="A26" s="8"/>
      <c r="B26" s="8"/>
      <c r="C26" t="s" s="8">
        <v>31</v>
      </c>
      <c r="D26" s="9">
        <v>44</v>
      </c>
      <c r="E26" s="8"/>
      <c r="F26" s="10"/>
      <c r="G26" s="8"/>
      <c r="H26" s="10"/>
      <c r="I26" s="8"/>
      <c r="J26" s="11">
        <f>ROUND(IF(H53=0,0,H26/H53),5)</f>
        <v>0</v>
      </c>
      <c r="K26" s="8"/>
      <c r="L26" s="10">
        <v>422.5</v>
      </c>
      <c r="M26" s="8"/>
      <c r="N26" s="10">
        <f>ROUND(D26*L26,5)</f>
        <v>18590</v>
      </c>
      <c r="O26" s="8"/>
      <c r="P26" s="11">
        <f>ROUND(IF(N53=0,0,N26/N53),5)</f>
        <v>0.03564</v>
      </c>
    </row>
    <row r="27" ht="14.4" customHeight="1">
      <c r="A27" s="8"/>
      <c r="B27" s="8"/>
      <c r="C27" t="s" s="8">
        <v>32</v>
      </c>
      <c r="D27" s="9">
        <v>32</v>
      </c>
      <c r="E27" s="8"/>
      <c r="F27" s="10"/>
      <c r="G27" s="8"/>
      <c r="H27" s="10"/>
      <c r="I27" s="8"/>
      <c r="J27" s="11">
        <f>ROUND(IF(H53=0,0,H27/H53),5)</f>
        <v>0</v>
      </c>
      <c r="K27" s="8"/>
      <c r="L27" s="10">
        <v>447.5</v>
      </c>
      <c r="M27" s="8"/>
      <c r="N27" s="10">
        <f>ROUND(D27*L27,5)</f>
        <v>14320</v>
      </c>
      <c r="O27" s="8"/>
      <c r="P27" s="11">
        <f>ROUND(IF(N53=0,0,N27/N53),5)</f>
        <v>0.02745</v>
      </c>
    </row>
    <row r="28" ht="14.4" customHeight="1">
      <c r="A28" s="8"/>
      <c r="B28" s="8"/>
      <c r="C28" t="s" s="8">
        <v>33</v>
      </c>
      <c r="D28" s="9">
        <v>32</v>
      </c>
      <c r="E28" s="8"/>
      <c r="F28" s="10"/>
      <c r="G28" s="8"/>
      <c r="H28" s="10"/>
      <c r="I28" s="8"/>
      <c r="J28" s="11">
        <f>ROUND(IF(H53=0,0,H28/H53),5)</f>
        <v>0</v>
      </c>
      <c r="K28" s="8"/>
      <c r="L28" s="10">
        <v>477.5</v>
      </c>
      <c r="M28" s="8"/>
      <c r="N28" s="10">
        <f>ROUND(D28*L28,5)</f>
        <v>15280</v>
      </c>
      <c r="O28" s="8"/>
      <c r="P28" s="11">
        <f>ROUND(IF(N53=0,0,N28/N53),5)</f>
        <v>0.02929</v>
      </c>
    </row>
    <row r="29" ht="14.4" customHeight="1">
      <c r="A29" s="8"/>
      <c r="B29" s="8"/>
      <c r="C29" t="s" s="8">
        <v>34</v>
      </c>
      <c r="D29" s="9">
        <v>8</v>
      </c>
      <c r="E29" s="8"/>
      <c r="F29" s="10"/>
      <c r="G29" s="8"/>
      <c r="H29" s="10"/>
      <c r="I29" s="8"/>
      <c r="J29" s="11">
        <f>ROUND(IF(H53=0,0,H29/H53),5)</f>
        <v>0</v>
      </c>
      <c r="K29" s="8"/>
      <c r="L29" s="10">
        <v>417.5</v>
      </c>
      <c r="M29" s="8"/>
      <c r="N29" s="10">
        <f>ROUND(D29*L29,5)</f>
        <v>3340</v>
      </c>
      <c r="O29" s="8"/>
      <c r="P29" s="11">
        <f>ROUND(IF(N53=0,0,N29/N53),5)</f>
        <v>0.0064</v>
      </c>
    </row>
    <row r="30" ht="14.4" customHeight="1">
      <c r="A30" s="8"/>
      <c r="B30" s="8"/>
      <c r="C30" t="s" s="8">
        <v>35</v>
      </c>
      <c r="D30" s="9">
        <v>30</v>
      </c>
      <c r="E30" s="8"/>
      <c r="F30" s="10"/>
      <c r="G30" s="8"/>
      <c r="H30" s="10"/>
      <c r="I30" s="8"/>
      <c r="J30" s="11">
        <f>ROUND(IF(H53=0,0,H30/H53),5)</f>
        <v>0</v>
      </c>
      <c r="K30" s="8"/>
      <c r="L30" s="10">
        <v>417.5</v>
      </c>
      <c r="M30" s="8"/>
      <c r="N30" s="10">
        <f>ROUND(D30*L30,5)</f>
        <v>12525</v>
      </c>
      <c r="O30" s="8"/>
      <c r="P30" s="11">
        <f>ROUND(IF(N53=0,0,N30/N53),5)</f>
        <v>0.02401</v>
      </c>
    </row>
    <row r="31" ht="14.4" customHeight="1">
      <c r="A31" s="8"/>
      <c r="B31" s="8"/>
      <c r="C31" t="s" s="8">
        <v>36</v>
      </c>
      <c r="D31" s="9">
        <v>58</v>
      </c>
      <c r="E31" s="8"/>
      <c r="F31" s="10"/>
      <c r="G31" s="8"/>
      <c r="H31" s="10"/>
      <c r="I31" s="8"/>
      <c r="J31" s="11">
        <f>ROUND(IF(H53=0,0,H31/H53),5)</f>
        <v>0</v>
      </c>
      <c r="K31" s="8"/>
      <c r="L31" s="10">
        <v>347.5</v>
      </c>
      <c r="M31" s="8"/>
      <c r="N31" s="10">
        <f>ROUND(D31*L31,5)</f>
        <v>20155</v>
      </c>
      <c r="O31" s="8"/>
      <c r="P31" s="11">
        <f>ROUND(IF(N53=0,0,N31/N53),5)</f>
        <v>0.03864</v>
      </c>
    </row>
    <row r="32" ht="14.4" customHeight="1">
      <c r="A32" s="8"/>
      <c r="B32" s="8"/>
      <c r="C32" t="s" s="8">
        <v>37</v>
      </c>
      <c r="D32" s="9">
        <v>29</v>
      </c>
      <c r="E32" s="8"/>
      <c r="F32" s="10"/>
      <c r="G32" s="8"/>
      <c r="H32" s="10"/>
      <c r="I32" s="8"/>
      <c r="J32" s="11">
        <f>ROUND(IF(H53=0,0,H32/H53),5)</f>
        <v>0</v>
      </c>
      <c r="K32" s="8"/>
      <c r="L32" s="10">
        <v>347.5</v>
      </c>
      <c r="M32" s="8"/>
      <c r="N32" s="10">
        <f>ROUND(D32*L32,5)</f>
        <v>10077.5</v>
      </c>
      <c r="O32" s="8"/>
      <c r="P32" s="11">
        <f>ROUND(IF(N53=0,0,N32/N53),5)</f>
        <v>0.01932</v>
      </c>
    </row>
    <row r="33" ht="14.4" customHeight="1">
      <c r="A33" s="8"/>
      <c r="B33" s="8"/>
      <c r="C33" t="s" s="8">
        <v>38</v>
      </c>
      <c r="D33" s="9">
        <v>76</v>
      </c>
      <c r="E33" s="8"/>
      <c r="F33" s="10"/>
      <c r="G33" s="8"/>
      <c r="H33" s="10"/>
      <c r="I33" s="8"/>
      <c r="J33" s="11">
        <f>ROUND(IF(H53=0,0,H33/H53),5)</f>
        <v>0</v>
      </c>
      <c r="K33" s="8"/>
      <c r="L33" s="10">
        <v>272.5</v>
      </c>
      <c r="M33" s="8"/>
      <c r="N33" s="10">
        <f>ROUND(D33*L33,5)</f>
        <v>20710</v>
      </c>
      <c r="O33" s="8"/>
      <c r="P33" s="11">
        <f>ROUND(IF(N53=0,0,N33/N53),5)</f>
        <v>0.03971</v>
      </c>
    </row>
    <row r="34" ht="14.4" customHeight="1">
      <c r="A34" s="8"/>
      <c r="B34" s="8"/>
      <c r="C34" t="s" s="8">
        <v>39</v>
      </c>
      <c r="D34" s="9">
        <v>26</v>
      </c>
      <c r="E34" s="8"/>
      <c r="F34" s="10"/>
      <c r="G34" s="8"/>
      <c r="H34" s="10"/>
      <c r="I34" s="8"/>
      <c r="J34" s="11">
        <f>ROUND(IF(H53=0,0,H34/H53),5)</f>
        <v>0</v>
      </c>
      <c r="K34" s="8"/>
      <c r="L34" s="10">
        <v>287.5</v>
      </c>
      <c r="M34" s="8"/>
      <c r="N34" s="10">
        <f>ROUND(D34*L34,5)</f>
        <v>7475</v>
      </c>
      <c r="O34" s="8"/>
      <c r="P34" s="11">
        <f>ROUND(IF(N53=0,0,N34/N53),5)</f>
        <v>0.01433</v>
      </c>
    </row>
    <row r="35" ht="14.4" customHeight="1">
      <c r="A35" s="8"/>
      <c r="B35" s="8"/>
      <c r="C35" t="s" s="8">
        <v>40</v>
      </c>
      <c r="D35" s="9">
        <v>3</v>
      </c>
      <c r="E35" s="8"/>
      <c r="F35" s="10"/>
      <c r="G35" s="8"/>
      <c r="H35" s="10"/>
      <c r="I35" s="8"/>
      <c r="J35" s="11">
        <f>ROUND(IF(H53=0,0,H35/H53),5)</f>
        <v>0</v>
      </c>
      <c r="K35" s="8"/>
      <c r="L35" s="10">
        <v>110</v>
      </c>
      <c r="M35" s="8"/>
      <c r="N35" s="10">
        <f>ROUND(D35*L35,5)</f>
        <v>330</v>
      </c>
      <c r="O35" s="8"/>
      <c r="P35" s="11">
        <f>ROUND(IF(N53=0,0,N35/N53),5)</f>
        <v>0.00063</v>
      </c>
    </row>
    <row r="36" ht="14.4" customHeight="1">
      <c r="A36" s="8"/>
      <c r="B36" s="8"/>
      <c r="C36" t="s" s="8">
        <v>41</v>
      </c>
      <c r="D36" s="9">
        <v>21</v>
      </c>
      <c r="E36" s="8"/>
      <c r="F36" s="10"/>
      <c r="G36" s="8"/>
      <c r="H36" s="10"/>
      <c r="I36" s="8"/>
      <c r="J36" s="11">
        <f>ROUND(IF(H53=0,0,H36/H53),5)</f>
        <v>0</v>
      </c>
      <c r="K36" s="8"/>
      <c r="L36" s="10">
        <v>550</v>
      </c>
      <c r="M36" s="8"/>
      <c r="N36" s="10">
        <f>ROUND(D36*L36,5)</f>
        <v>11550</v>
      </c>
      <c r="O36" s="8"/>
      <c r="P36" s="11">
        <f>ROUND(IF(N53=0,0,N36/N53),5)</f>
        <v>0.02214</v>
      </c>
    </row>
    <row r="37" ht="14.4" customHeight="1">
      <c r="A37" s="8"/>
      <c r="B37" s="8"/>
      <c r="C37" t="s" s="8">
        <v>42</v>
      </c>
      <c r="D37" s="9">
        <v>41</v>
      </c>
      <c r="E37" s="8"/>
      <c r="F37" s="10"/>
      <c r="G37" s="8"/>
      <c r="H37" s="10"/>
      <c r="I37" s="8"/>
      <c r="J37" s="11">
        <f>ROUND(IF(H53=0,0,H37/H53),5)</f>
        <v>0</v>
      </c>
      <c r="K37" s="8"/>
      <c r="L37" s="10">
        <v>490</v>
      </c>
      <c r="M37" s="8"/>
      <c r="N37" s="10">
        <f>ROUND(D37*L37,5)</f>
        <v>20090</v>
      </c>
      <c r="O37" s="8"/>
      <c r="P37" s="11">
        <f>ROUND(IF(N53=0,0,N37/N53),5)</f>
        <v>0.03852</v>
      </c>
    </row>
    <row r="38" ht="14.4" customHeight="1">
      <c r="A38" s="8"/>
      <c r="B38" s="8"/>
      <c r="C38" t="s" s="8">
        <v>43</v>
      </c>
      <c r="D38" s="9">
        <v>21</v>
      </c>
      <c r="E38" s="8"/>
      <c r="F38" s="10"/>
      <c r="G38" s="8"/>
      <c r="H38" s="10"/>
      <c r="I38" s="8"/>
      <c r="J38" s="11">
        <f>ROUND(IF(H53=0,0,H38/H53),5)</f>
        <v>0</v>
      </c>
      <c r="K38" s="8"/>
      <c r="L38" s="10">
        <v>570</v>
      </c>
      <c r="M38" s="8"/>
      <c r="N38" s="10">
        <f>ROUND(D38*L38,5)</f>
        <v>11970</v>
      </c>
      <c r="O38" s="8"/>
      <c r="P38" s="11">
        <f>ROUND(IF(N53=0,0,N38/N53),5)</f>
        <v>0.02295</v>
      </c>
    </row>
    <row r="39" ht="14.4" customHeight="1">
      <c r="A39" s="8"/>
      <c r="B39" s="8"/>
      <c r="C39" t="s" s="8">
        <v>44</v>
      </c>
      <c r="D39" s="9">
        <v>37</v>
      </c>
      <c r="E39" s="8"/>
      <c r="F39" s="10"/>
      <c r="G39" s="8"/>
      <c r="H39" s="10"/>
      <c r="I39" s="8"/>
      <c r="J39" s="11">
        <f>ROUND(IF(H53=0,0,H39/H53),5)</f>
        <v>0</v>
      </c>
      <c r="K39" s="8"/>
      <c r="L39" s="10">
        <v>500</v>
      </c>
      <c r="M39" s="8"/>
      <c r="N39" s="10">
        <f>ROUND(D39*L39,5)</f>
        <v>18500</v>
      </c>
      <c r="O39" s="8"/>
      <c r="P39" s="11">
        <f>ROUND(IF(N53=0,0,N39/N53),5)</f>
        <v>0.03547</v>
      </c>
    </row>
    <row r="40" ht="14.4" customHeight="1">
      <c r="A40" s="8"/>
      <c r="B40" s="8"/>
      <c r="C40" t="s" s="8">
        <v>45</v>
      </c>
      <c r="D40" s="9">
        <v>8</v>
      </c>
      <c r="E40" s="8"/>
      <c r="F40" s="10"/>
      <c r="G40" s="8"/>
      <c r="H40" s="10"/>
      <c r="I40" s="8"/>
      <c r="J40" s="11">
        <f>ROUND(IF(H53=0,0,H40/H53),5)</f>
        <v>0</v>
      </c>
      <c r="K40" s="8"/>
      <c r="L40" s="10">
        <v>550</v>
      </c>
      <c r="M40" s="8"/>
      <c r="N40" s="10">
        <f>ROUND(D40*L40,5)</f>
        <v>4400</v>
      </c>
      <c r="O40" s="8"/>
      <c r="P40" s="11">
        <f>ROUND(IF(N53=0,0,N40/N53),5)</f>
        <v>0.00844</v>
      </c>
    </row>
    <row r="41" ht="14.4" customHeight="1">
      <c r="A41" s="8"/>
      <c r="B41" s="8"/>
      <c r="C41" t="s" s="8">
        <v>46</v>
      </c>
      <c r="D41" s="9">
        <v>27</v>
      </c>
      <c r="E41" s="8"/>
      <c r="F41" s="10"/>
      <c r="G41" s="8"/>
      <c r="H41" s="10"/>
      <c r="I41" s="8"/>
      <c r="J41" s="11">
        <f>ROUND(IF(H53=0,0,H41/H53),5)</f>
        <v>0</v>
      </c>
      <c r="K41" s="8"/>
      <c r="L41" s="10">
        <v>110</v>
      </c>
      <c r="M41" s="8"/>
      <c r="N41" s="10">
        <f>ROUND(D41*L41,5)</f>
        <v>2970</v>
      </c>
      <c r="O41" s="8"/>
      <c r="P41" s="11">
        <f>ROUND(IF(N53=0,0,N41/N53),5)</f>
        <v>0.00569</v>
      </c>
    </row>
    <row r="42" ht="14.4" customHeight="1">
      <c r="A42" s="8"/>
      <c r="B42" s="8"/>
      <c r="C42" t="s" s="8">
        <v>47</v>
      </c>
      <c r="D42" s="9">
        <v>364</v>
      </c>
      <c r="E42" s="8"/>
      <c r="F42" s="10"/>
      <c r="G42" s="8"/>
      <c r="H42" s="10"/>
      <c r="I42" s="8"/>
      <c r="J42" s="11">
        <f>ROUND(IF(H53=0,0,H42/H53),5)</f>
        <v>0</v>
      </c>
      <c r="K42" s="8"/>
      <c r="L42" s="10">
        <v>60</v>
      </c>
      <c r="M42" s="8"/>
      <c r="N42" s="10">
        <f>ROUND(D42*L42,5)</f>
        <v>21840</v>
      </c>
      <c r="O42" s="8"/>
      <c r="P42" s="11">
        <f>ROUND(IF(N53=0,0,N42/N53),5)</f>
        <v>0.04187</v>
      </c>
    </row>
    <row r="43" ht="14.4" customHeight="1">
      <c r="A43" s="8"/>
      <c r="B43" s="8"/>
      <c r="C43" t="s" s="8">
        <v>48</v>
      </c>
      <c r="D43" s="9">
        <v>56</v>
      </c>
      <c r="E43" s="8"/>
      <c r="F43" s="10"/>
      <c r="G43" s="8"/>
      <c r="H43" s="10"/>
      <c r="I43" s="8"/>
      <c r="J43" s="11">
        <f>ROUND(IF(H53=0,0,H43/H53),5)</f>
        <v>0</v>
      </c>
      <c r="K43" s="8"/>
      <c r="L43" s="10">
        <v>262.5</v>
      </c>
      <c r="M43" s="8"/>
      <c r="N43" s="10">
        <f>ROUND(D43*L43,5)</f>
        <v>14700</v>
      </c>
      <c r="O43" s="8"/>
      <c r="P43" s="11">
        <f>ROUND(IF(N53=0,0,N43/N53),5)</f>
        <v>0.02818</v>
      </c>
    </row>
    <row r="44" ht="14.4" customHeight="1">
      <c r="A44" s="8"/>
      <c r="B44" s="8"/>
      <c r="C44" t="s" s="8">
        <v>49</v>
      </c>
      <c r="D44" s="9">
        <v>24</v>
      </c>
      <c r="E44" s="8"/>
      <c r="F44" s="10"/>
      <c r="G44" s="8"/>
      <c r="H44" s="10"/>
      <c r="I44" s="8"/>
      <c r="J44" s="11">
        <f>ROUND(IF(H53=0,0,H44/H53),5)</f>
        <v>0</v>
      </c>
      <c r="K44" s="8"/>
      <c r="L44" s="10">
        <v>272.5</v>
      </c>
      <c r="M44" s="8"/>
      <c r="N44" s="10">
        <f>ROUND(D44*L44,5)</f>
        <v>6540</v>
      </c>
      <c r="O44" s="8"/>
      <c r="P44" s="11">
        <f>ROUND(IF(N53=0,0,N44/N53),5)</f>
        <v>0.01254</v>
      </c>
    </row>
    <row r="45" ht="14.4" customHeight="1">
      <c r="A45" s="8"/>
      <c r="B45" s="8"/>
      <c r="C45" t="s" s="8">
        <v>50</v>
      </c>
      <c r="D45" s="9">
        <v>6</v>
      </c>
      <c r="E45" s="8"/>
      <c r="F45" s="10"/>
      <c r="G45" s="8"/>
      <c r="H45" s="10"/>
      <c r="I45" s="8"/>
      <c r="J45" s="11">
        <f>ROUND(IF(H53=0,0,H45/H53),5)</f>
        <v>0</v>
      </c>
      <c r="K45" s="8"/>
      <c r="L45" s="10">
        <v>820</v>
      </c>
      <c r="M45" s="8"/>
      <c r="N45" s="10">
        <f>ROUND(D45*L45,5)</f>
        <v>4920</v>
      </c>
      <c r="O45" s="8"/>
      <c r="P45" s="11">
        <f>ROUND(IF(N53=0,0,N45/N53),5)</f>
        <v>0.009429999999999999</v>
      </c>
    </row>
    <row r="46" ht="14.4" customHeight="1">
      <c r="A46" s="8"/>
      <c r="B46" s="8"/>
      <c r="C46" t="s" s="8">
        <v>51</v>
      </c>
      <c r="D46" s="9">
        <v>1</v>
      </c>
      <c r="E46" s="8"/>
      <c r="F46" s="10"/>
      <c r="G46" s="8"/>
      <c r="H46" s="10"/>
      <c r="I46" s="8"/>
      <c r="J46" s="11">
        <f>ROUND(IF(H53=0,0,H46/H53),5)</f>
        <v>0</v>
      </c>
      <c r="K46" s="8"/>
      <c r="L46" s="10">
        <v>397.5</v>
      </c>
      <c r="M46" s="8"/>
      <c r="N46" s="10">
        <f>ROUND(D46*L46,5)</f>
        <v>397.5</v>
      </c>
      <c r="O46" s="8"/>
      <c r="P46" s="11">
        <f>ROUND(IF(N53=0,0,N46/N53),5)</f>
        <v>0.00076</v>
      </c>
    </row>
    <row r="47" ht="14.4" customHeight="1">
      <c r="A47" s="8"/>
      <c r="B47" s="8"/>
      <c r="C47" t="s" s="8">
        <v>52</v>
      </c>
      <c r="D47" s="9">
        <v>13</v>
      </c>
      <c r="E47" s="8"/>
      <c r="F47" s="10"/>
      <c r="G47" s="8"/>
      <c r="H47" s="10"/>
      <c r="I47" s="8"/>
      <c r="J47" s="11">
        <f>ROUND(IF(H53=0,0,H47/H53),5)</f>
        <v>0</v>
      </c>
      <c r="K47" s="8"/>
      <c r="L47" s="10">
        <v>277.5</v>
      </c>
      <c r="M47" s="8"/>
      <c r="N47" s="10">
        <f>ROUND(D47*L47,5)</f>
        <v>3607.5</v>
      </c>
      <c r="O47" s="8"/>
      <c r="P47" s="11">
        <f>ROUND(IF(N53=0,0,N47/N53),5)</f>
        <v>0.00692</v>
      </c>
    </row>
    <row r="48" ht="14.4" customHeight="1">
      <c r="A48" s="8"/>
      <c r="B48" s="8"/>
      <c r="C48" t="s" s="8">
        <v>53</v>
      </c>
      <c r="D48" s="9">
        <v>44</v>
      </c>
      <c r="E48" s="8"/>
      <c r="F48" s="10"/>
      <c r="G48" s="8"/>
      <c r="H48" s="10"/>
      <c r="I48" s="8"/>
      <c r="J48" s="11">
        <f>ROUND(IF(H53=0,0,H48/H53),5)</f>
        <v>0</v>
      </c>
      <c r="K48" s="8"/>
      <c r="L48" s="10">
        <v>225</v>
      </c>
      <c r="M48" s="8"/>
      <c r="N48" s="10">
        <f>ROUND(D48*L48,5)</f>
        <v>9900</v>
      </c>
      <c r="O48" s="8"/>
      <c r="P48" s="11">
        <f>ROUND(IF(N53=0,0,N48/N53),5)</f>
        <v>0.01898</v>
      </c>
    </row>
    <row r="49" ht="14.4" customHeight="1">
      <c r="A49" s="8"/>
      <c r="B49" s="8"/>
      <c r="C49" t="s" s="8">
        <v>54</v>
      </c>
      <c r="D49" s="9">
        <v>428</v>
      </c>
      <c r="E49" s="8"/>
      <c r="F49" s="10"/>
      <c r="G49" s="8"/>
      <c r="H49" s="10"/>
      <c r="I49" s="8"/>
      <c r="J49" s="11">
        <f>ROUND(IF(H53=0,0,H49/H53),5)</f>
        <v>0</v>
      </c>
      <c r="K49" s="8"/>
      <c r="L49" s="10">
        <v>5</v>
      </c>
      <c r="M49" s="8"/>
      <c r="N49" s="10">
        <f>ROUND(D49*L49,5)</f>
        <v>2140</v>
      </c>
      <c r="O49" s="8"/>
      <c r="P49" s="11">
        <f>ROUND(IF(N53=0,0,N49/N53),5)</f>
        <v>0.0041</v>
      </c>
    </row>
    <row r="50" ht="14.4" customHeight="1">
      <c r="A50" s="8"/>
      <c r="B50" s="8"/>
      <c r="C50" t="s" s="8">
        <v>55</v>
      </c>
      <c r="D50" s="9">
        <v>47</v>
      </c>
      <c r="E50" s="8"/>
      <c r="F50" s="10"/>
      <c r="G50" s="8"/>
      <c r="H50" s="10"/>
      <c r="I50" s="8"/>
      <c r="J50" s="11">
        <f>ROUND(IF(H53=0,0,H50/H53),5)</f>
        <v>0</v>
      </c>
      <c r="K50" s="8"/>
      <c r="L50" s="10">
        <v>387.5</v>
      </c>
      <c r="M50" s="8"/>
      <c r="N50" s="10">
        <f>ROUND(D50*L50,5)</f>
        <v>18212.5</v>
      </c>
      <c r="O50" s="8"/>
      <c r="P50" s="11">
        <f>ROUND(IF(N53=0,0,N50/N53),5)</f>
        <v>0.03492</v>
      </c>
    </row>
    <row r="51" ht="15" customHeight="1">
      <c r="A51" s="8"/>
      <c r="B51" s="8"/>
      <c r="C51" t="s" s="8">
        <v>56</v>
      </c>
      <c r="D51" s="12">
        <v>60</v>
      </c>
      <c r="E51" s="8"/>
      <c r="F51" s="10"/>
      <c r="G51" s="8"/>
      <c r="H51" s="13"/>
      <c r="I51" s="8"/>
      <c r="J51" s="14">
        <f>ROUND(IF(H53=0,0,H51/H53),5)</f>
        <v>0</v>
      </c>
      <c r="K51" s="8"/>
      <c r="L51" s="10">
        <v>387.5</v>
      </c>
      <c r="M51" s="8"/>
      <c r="N51" s="13">
        <f>ROUND(D51*L51,5)</f>
        <v>23250</v>
      </c>
      <c r="O51" s="8"/>
      <c r="P51" s="14">
        <f>ROUND(IF(N53=0,0,N51/N53),5)</f>
        <v>0.04458</v>
      </c>
    </row>
    <row r="52" ht="15" customHeight="1">
      <c r="A52" s="8"/>
      <c r="B52" t="s" s="8">
        <v>57</v>
      </c>
      <c r="C52" s="8"/>
      <c r="D52" s="15">
        <f>ROUND(SUM(D2:D51),5)</f>
        <v>2284</v>
      </c>
      <c r="E52" s="8"/>
      <c r="F52" s="10"/>
      <c r="G52" s="8"/>
      <c r="H52" s="16"/>
      <c r="I52" s="8"/>
      <c r="J52" s="17">
        <f>ROUND(SUM(J2:J51),5)</f>
        <v>0</v>
      </c>
      <c r="K52" s="8"/>
      <c r="L52" s="10"/>
      <c r="M52" s="8"/>
      <c r="N52" s="16">
        <f>ROUND(SUM(N2:N51),5)</f>
        <v>521592.5</v>
      </c>
      <c r="O52" s="8"/>
      <c r="P52" s="17">
        <f>ROUND(SUM(P2:P51),5)</f>
        <v>0.99999</v>
      </c>
    </row>
    <row r="53" ht="30" customHeight="1">
      <c r="A53" t="s" s="2">
        <v>58</v>
      </c>
      <c r="B53" s="2"/>
      <c r="C53" s="2"/>
      <c r="D53" s="18">
        <f>D52</f>
        <v>2284</v>
      </c>
      <c r="E53" s="2"/>
      <c r="F53" s="19"/>
      <c r="G53" s="2"/>
      <c r="H53" s="20"/>
      <c r="I53" s="2"/>
      <c r="J53" s="21">
        <f>J52</f>
        <v>0</v>
      </c>
      <c r="K53" s="2"/>
      <c r="L53" s="19"/>
      <c r="M53" s="2"/>
      <c r="N53" s="20">
        <f>N52</f>
        <v>521592.5</v>
      </c>
      <c r="O53" s="2"/>
      <c r="P53" s="21">
        <f>P52</f>
        <v>0.99999</v>
      </c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&amp;R&amp;"Calibri,Regular"&amp;11&amp;K000000&amp;"Arial,Bold"&amp;8&amp;P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